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Results-DistributionPreferentia" sheetId="1" r:id="rId1"/>
  </sheets>
  <definedNames/>
  <calcPr fullCalcOnLoad="1"/>
</workbook>
</file>

<file path=xl/sharedStrings.xml><?xml version="1.0" encoding="utf-8"?>
<sst xmlns="http://schemas.openxmlformats.org/spreadsheetml/2006/main" count="31" uniqueCount="27">
  <si>
    <t>Candidates Names (in ballot paper order)</t>
  </si>
  <si>
    <t>Progressive Total</t>
  </si>
  <si>
    <t>FINAL TOTAL</t>
  </si>
  <si>
    <t>State Election 2022</t>
  </si>
  <si>
    <t>Bulleen District</t>
  </si>
  <si>
    <t>Total Valid first preference votes polled for all candidates 42959</t>
  </si>
  <si>
    <t>Number of votes required to constitute an absolute majority on first count 21480</t>
  </si>
  <si>
    <t>Number of informal votes 2326</t>
  </si>
  <si>
    <t>SABHLOK, Sanjeev</t>
  </si>
  <si>
    <t>PATRIKIOS, Voula</t>
  </si>
  <si>
    <t>TOTAL</t>
  </si>
  <si>
    <t>Total first preference votes recorded for each candidate</t>
  </si>
  <si>
    <t>Transfer of 214 ballot papers of VINCENT, David (1st excluded candidate)</t>
  </si>
  <si>
    <t>Transfer of 485 ballot papers of SABHLOK, Sanjeev (2nd excluded candidate)</t>
  </si>
  <si>
    <t>Transfer of 912 ballot papers of JAFARI, Elnaz (3rd excluded candidate)</t>
  </si>
  <si>
    <t>Transfer of 1280 ballot papers of STOKES, Jason (4th excluded candidate)</t>
  </si>
  <si>
    <t>Transfer of 1973 ballot papers of PATRIKIOS, Voula (5th excluded candidate)</t>
  </si>
  <si>
    <t>Name of Elected Candidate: GUY, Matthew</t>
  </si>
  <si>
    <t>STAFFORD, 
Kellie</t>
  </si>
  <si>
    <t>STOKES, 
Jason</t>
  </si>
  <si>
    <t>VINCENT, 
David</t>
  </si>
  <si>
    <t>GUY, 
Matthew</t>
  </si>
  <si>
    <t>ROGERS, 
Ian</t>
  </si>
  <si>
    <t>JAFARI, 
Elnaz</t>
  </si>
  <si>
    <t>Transfer of 5756 ballot papers of STAFFORD, Kelly (6th excluded candidate)</t>
  </si>
  <si>
    <t>Indicative Distribution of Preference Votes</t>
  </si>
  <si>
    <r>
      <t xml:space="preserve">Disclaimer: </t>
    </r>
    <r>
      <rPr>
        <sz val="9"/>
        <color indexed="8"/>
        <rFont val="Tahoma"/>
        <family val="2"/>
      </rPr>
      <t>This distribution was calculated after the 2022 State election for information purposes only. As the successful candidate achieved an absolute majority before all or any preferences were distributed, this count shows how all preferences would have flowed down to the final two candidates. This distribution has no bearing on the election result. For official results, please refer to vec.vic.gov.au/election2022</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</si>
</sst>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
    <numFmt numFmtId="169" formatCode="#??/??"/>
    <numFmt numFmtId="170" formatCode="m/d/yy"/>
    <numFmt numFmtId="171" formatCode="m/d/yyyy\ h:mm"/>
    <numFmt numFmtId="172" formatCode="\(#,##0_);\(#,##0\)"/>
    <numFmt numFmtId="173" formatCode="\(#,##0_);[Red]\(#,##0\)"/>
    <numFmt numFmtId="174" formatCode="\(#,##0.00_);\(#,##0.00\)"/>
    <numFmt numFmtId="175"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4">
    <font>
      <sz val="10"/>
      <name val="Arial"/>
      <family val="0"/>
    </font>
    <font>
      <sz val="8"/>
      <color indexed="8"/>
      <name val="Tahoma"/>
      <family val="0"/>
    </font>
    <font>
      <b/>
      <sz val="14"/>
      <color indexed="8"/>
      <name val="Tahoma"/>
      <family val="0"/>
    </font>
    <font>
      <b/>
      <sz val="11.95"/>
      <color indexed="8"/>
      <name val="Tahoma"/>
      <family val="0"/>
    </font>
    <font>
      <sz val="10"/>
      <color indexed="8"/>
      <name val="Tahoma"/>
      <family val="0"/>
    </font>
    <font>
      <b/>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20"/>
      <color indexed="10"/>
      <name val="Tahoma"/>
      <family val="2"/>
    </font>
    <font>
      <b/>
      <sz val="9"/>
      <color indexed="8"/>
      <name val="Tahoma"/>
      <family val="2"/>
    </font>
    <font>
      <sz val="9"/>
      <color indexed="8"/>
      <name val="Tahoma"/>
      <family val="2"/>
    </font>
    <font>
      <sz val="66"/>
      <color indexed="2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1"/>
      </left>
      <right style="thin">
        <color indexed="11"/>
      </right>
      <top style="thin">
        <color indexed="11"/>
      </top>
      <bottom style="thin">
        <color indexed="11"/>
      </bottom>
    </border>
    <border>
      <left>
        <color indexed="63"/>
      </left>
      <right style="thin">
        <color indexed="11"/>
      </right>
      <top style="thin">
        <color indexed="11"/>
      </top>
      <bottom style="thin">
        <color indexed="11"/>
      </bottom>
    </border>
    <border>
      <left style="thin">
        <color indexed="11"/>
      </left>
      <right>
        <color indexed="63"/>
      </right>
      <top style="thin">
        <color indexed="11"/>
      </top>
      <bottom style="thin">
        <color indexed="11"/>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9">
    <xf numFmtId="0" fontId="0" fillId="0" borderId="0" xfId="0" applyAlignment="1">
      <alignment/>
    </xf>
    <xf numFmtId="0" fontId="1" fillId="0" borderId="10" xfId="0" applyFont="1" applyBorder="1" applyAlignment="1" applyProtection="1">
      <alignment horizontal="left" wrapText="1" readingOrder="1"/>
      <protection locked="0"/>
    </xf>
    <xf numFmtId="0" fontId="1" fillId="0" borderId="10" xfId="0" applyFont="1" applyBorder="1" applyAlignment="1" applyProtection="1">
      <alignment horizontal="center" wrapText="1" readingOrder="1"/>
      <protection locked="0"/>
    </xf>
    <xf numFmtId="0" fontId="1" fillId="0" borderId="10" xfId="0" applyFont="1" applyBorder="1" applyAlignment="1" applyProtection="1">
      <alignment horizontal="left" vertical="center" wrapText="1" readingOrder="1"/>
      <protection locked="0"/>
    </xf>
    <xf numFmtId="0" fontId="1" fillId="0" borderId="10" xfId="0" applyFont="1" applyBorder="1" applyAlignment="1" applyProtection="1">
      <alignment horizontal="center" vertical="center" wrapText="1" readingOrder="1"/>
      <protection locked="0"/>
    </xf>
    <xf numFmtId="0" fontId="3" fillId="0" borderId="0" xfId="0" applyFont="1" applyAlignment="1" applyProtection="1">
      <alignment vertical="top" wrapText="1" readingOrder="1"/>
      <protection locked="0"/>
    </xf>
    <xf numFmtId="0" fontId="1" fillId="0" borderId="10" xfId="0" applyFont="1" applyBorder="1" applyAlignment="1" applyProtection="1">
      <alignment horizontal="center" vertical="center" wrapText="1" readingOrder="1"/>
      <protection locked="0"/>
    </xf>
    <xf numFmtId="0" fontId="0" fillId="0" borderId="11" xfId="0" applyBorder="1" applyAlignment="1" applyProtection="1">
      <alignment vertical="top" wrapText="1"/>
      <protection locked="0"/>
    </xf>
    <xf numFmtId="0" fontId="1" fillId="0" borderId="10" xfId="0" applyFont="1" applyBorder="1" applyAlignment="1" applyProtection="1">
      <alignment horizontal="center" wrapText="1" readingOrder="1"/>
      <protection locked="0"/>
    </xf>
    <xf numFmtId="0" fontId="5" fillId="0" borderId="0" xfId="0" applyFont="1" applyAlignment="1" applyProtection="1">
      <alignment vertical="top" wrapText="1" readingOrder="1"/>
      <protection locked="0"/>
    </xf>
    <xf numFmtId="0" fontId="0" fillId="0" borderId="0" xfId="0" applyAlignment="1">
      <alignment/>
    </xf>
    <xf numFmtId="0" fontId="1" fillId="0" borderId="12" xfId="0" applyFont="1" applyBorder="1" applyAlignment="1" applyProtection="1">
      <alignment horizontal="center" vertical="center" wrapText="1" readingOrder="1"/>
      <protection locked="0"/>
    </xf>
    <xf numFmtId="0" fontId="1" fillId="0" borderId="11" xfId="0" applyFont="1" applyBorder="1" applyAlignment="1" applyProtection="1">
      <alignment horizontal="center" vertical="center" wrapText="1" readingOrder="1"/>
      <protection locked="0"/>
    </xf>
    <xf numFmtId="0" fontId="4" fillId="0" borderId="0" xfId="0" applyFont="1" applyAlignment="1" applyProtection="1">
      <alignment vertical="top" wrapText="1" readingOrder="1"/>
      <protection locked="0"/>
    </xf>
    <xf numFmtId="0" fontId="1" fillId="0" borderId="0" xfId="0" applyFont="1" applyAlignment="1" applyProtection="1">
      <alignment vertical="top" wrapText="1" readingOrder="1"/>
      <protection locked="0"/>
    </xf>
    <xf numFmtId="0" fontId="2" fillId="0" borderId="0" xfId="0" applyFont="1" applyAlignment="1" applyProtection="1">
      <alignment vertical="top" wrapText="1" readingOrder="1"/>
      <protection locked="0"/>
    </xf>
    <xf numFmtId="0" fontId="3" fillId="0" borderId="0" xfId="0" applyFont="1" applyAlignment="1" applyProtection="1">
      <alignment vertical="top" wrapText="1" readingOrder="1"/>
      <protection locked="0"/>
    </xf>
    <xf numFmtId="0" fontId="23" fillId="0" borderId="0" xfId="0" applyFont="1" applyAlignment="1" applyProtection="1">
      <alignment vertical="top" wrapText="1" readingOrder="1"/>
      <protection locked="0"/>
    </xf>
    <xf numFmtId="0" fontId="24" fillId="0" borderId="0" xfId="0" applyFont="1" applyAlignment="1" applyProtection="1">
      <alignment horizontal="left" vertical="top" wrapText="1" readingOrder="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13</xdr:row>
      <xdr:rowOff>0</xdr:rowOff>
    </xdr:from>
    <xdr:to>
      <xdr:col>8</xdr:col>
      <xdr:colOff>714375</xdr:colOff>
      <xdr:row>24</xdr:row>
      <xdr:rowOff>85725</xdr:rowOff>
    </xdr:to>
    <xdr:sp>
      <xdr:nvSpPr>
        <xdr:cNvPr id="1" name="TextBox 1"/>
        <xdr:cNvSpPr txBox="1">
          <a:spLocks noChangeArrowheads="1"/>
        </xdr:cNvSpPr>
      </xdr:nvSpPr>
      <xdr:spPr>
        <a:xfrm rot="19073957">
          <a:off x="2790825" y="3257550"/>
          <a:ext cx="5848350" cy="2495550"/>
        </a:xfrm>
        <a:prstGeom prst="rect">
          <a:avLst/>
        </a:prstGeom>
        <a:noFill/>
        <a:ln w="9525" cmpd="sng">
          <a:noFill/>
        </a:ln>
      </xdr:spPr>
      <xdr:txBody>
        <a:bodyPr vertOverflow="clip" wrap="square"/>
        <a:p>
          <a:pPr algn="ctr">
            <a:defRPr/>
          </a:pPr>
          <a:r>
            <a:rPr lang="en-US" cap="none" sz="6600" b="0" i="0" u="none" baseline="0">
              <a:solidFill>
                <a:srgbClr val="C0C0C0"/>
              </a:solidFill>
              <a:latin typeface="Arial"/>
              <a:ea typeface="Arial"/>
              <a:cs typeface="Arial"/>
            </a:rPr>
            <a:t>For</a:t>
          </a:r>
          <a:r>
            <a:rPr lang="en-US" cap="none" sz="6600" b="0" i="0" u="none" baseline="0">
              <a:solidFill>
                <a:srgbClr val="C0C0C0"/>
              </a:solidFill>
              <a:latin typeface="Arial"/>
              <a:ea typeface="Arial"/>
              <a:cs typeface="Arial"/>
            </a:rPr>
            <a:t> information 
</a:t>
          </a:r>
          <a:r>
            <a:rPr lang="en-US" cap="none" sz="6600" b="0" i="0" u="none" baseline="0">
              <a:solidFill>
                <a:srgbClr val="C0C0C0"/>
              </a:solidFill>
              <a:latin typeface="Arial"/>
              <a:ea typeface="Arial"/>
              <a:cs typeface="Arial"/>
            </a:rPr>
            <a:t>purposes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8"/>
  <sheetViews>
    <sheetView showGridLines="0" tabSelected="1" zoomScalePageLayoutView="0" workbookViewId="0" topLeftCell="A1">
      <selection activeCell="B14" sqref="B14"/>
    </sheetView>
  </sheetViews>
  <sheetFormatPr defaultColWidth="9.140625" defaultRowHeight="12.75"/>
  <cols>
    <col min="1" max="1" width="41.8515625" style="0" customWidth="1"/>
    <col min="2" max="6" width="12.8515625" style="0" customWidth="1"/>
    <col min="7" max="7" width="9.57421875" style="0" customWidth="1"/>
    <col min="8" max="8" width="3.140625" style="0" customWidth="1"/>
    <col min="9" max="11" width="12.8515625" style="0" customWidth="1"/>
    <col min="12" max="12" width="0" style="0" hidden="1" customWidth="1"/>
  </cols>
  <sheetData>
    <row r="1" spans="1:7" ht="30.75" customHeight="1">
      <c r="A1" s="17" t="s">
        <v>25</v>
      </c>
      <c r="B1" s="10"/>
      <c r="C1" s="10"/>
      <c r="D1" s="10"/>
      <c r="E1" s="10"/>
      <c r="F1" s="10"/>
      <c r="G1" s="10"/>
    </row>
    <row r="2" spans="1:7" ht="16.5" customHeight="1">
      <c r="A2" s="14"/>
      <c r="B2" s="10"/>
      <c r="C2" s="10"/>
      <c r="D2" s="10"/>
      <c r="E2" s="10"/>
      <c r="F2" s="10"/>
      <c r="G2" s="10"/>
    </row>
    <row r="3" spans="1:7" ht="22.5" customHeight="1">
      <c r="A3" s="15" t="s">
        <v>3</v>
      </c>
      <c r="B3" s="10"/>
      <c r="C3" s="10"/>
      <c r="D3" s="10"/>
      <c r="E3" s="10"/>
      <c r="F3" s="10"/>
      <c r="G3" s="10"/>
    </row>
    <row r="4" spans="1:7" ht="18.75" customHeight="1">
      <c r="A4" s="16" t="s">
        <v>4</v>
      </c>
      <c r="B4" s="10"/>
      <c r="C4" s="10"/>
      <c r="D4" s="10"/>
      <c r="E4" s="10"/>
      <c r="F4" s="10"/>
      <c r="G4" s="10"/>
    </row>
    <row r="5" ht="18.75" customHeight="1">
      <c r="A5" s="5"/>
    </row>
    <row r="6" spans="1:7" ht="18.75" customHeight="1">
      <c r="A6" s="18" t="s">
        <v>26</v>
      </c>
      <c r="B6" s="18"/>
      <c r="C6" s="18"/>
      <c r="D6" s="18"/>
      <c r="E6" s="18"/>
      <c r="F6" s="18"/>
      <c r="G6" s="18"/>
    </row>
    <row r="7" spans="1:7" ht="18.75" customHeight="1">
      <c r="A7" s="18"/>
      <c r="B7" s="18"/>
      <c r="C7" s="18"/>
      <c r="D7" s="18"/>
      <c r="E7" s="18"/>
      <c r="F7" s="18"/>
      <c r="G7" s="18"/>
    </row>
    <row r="8" spans="1:7" ht="16.5" customHeight="1">
      <c r="A8" s="13"/>
      <c r="B8" s="10"/>
      <c r="C8" s="10"/>
      <c r="D8" s="10"/>
      <c r="E8" s="10"/>
      <c r="F8" s="10"/>
      <c r="G8" s="10"/>
    </row>
    <row r="9" spans="1:7" ht="16.5" customHeight="1">
      <c r="A9" s="13" t="s">
        <v>5</v>
      </c>
      <c r="B9" s="10"/>
      <c r="C9" s="10"/>
      <c r="D9" s="10"/>
      <c r="E9" s="10"/>
      <c r="F9" s="10"/>
      <c r="G9" s="10"/>
    </row>
    <row r="10" spans="1:7" ht="15.75" customHeight="1">
      <c r="A10" s="13" t="s">
        <v>6</v>
      </c>
      <c r="B10" s="10"/>
      <c r="C10" s="10"/>
      <c r="D10" s="10"/>
      <c r="E10" s="10"/>
      <c r="F10" s="10"/>
      <c r="G10" s="10"/>
    </row>
    <row r="11" spans="1:7" ht="15.75" customHeight="1">
      <c r="A11" s="13" t="s">
        <v>7</v>
      </c>
      <c r="B11" s="10"/>
      <c r="C11" s="10"/>
      <c r="D11" s="10"/>
      <c r="E11" s="10"/>
      <c r="F11" s="10"/>
      <c r="G11" s="10"/>
    </row>
    <row r="12" ht="26.25" customHeight="1"/>
    <row r="13" spans="1:11" ht="21">
      <c r="A13" s="1" t="s">
        <v>0</v>
      </c>
      <c r="B13" s="2" t="s">
        <v>18</v>
      </c>
      <c r="C13" s="2" t="s">
        <v>8</v>
      </c>
      <c r="D13" s="2" t="s">
        <v>19</v>
      </c>
      <c r="E13" s="2" t="s">
        <v>20</v>
      </c>
      <c r="F13" s="2" t="s">
        <v>21</v>
      </c>
      <c r="G13" s="8" t="s">
        <v>9</v>
      </c>
      <c r="H13" s="7"/>
      <c r="I13" s="2" t="s">
        <v>22</v>
      </c>
      <c r="J13" s="2" t="s">
        <v>23</v>
      </c>
      <c r="K13" s="2" t="s">
        <v>10</v>
      </c>
    </row>
    <row r="14" spans="1:11" ht="21">
      <c r="A14" s="3" t="s">
        <v>11</v>
      </c>
      <c r="B14" s="4">
        <v>4576</v>
      </c>
      <c r="C14" s="4">
        <v>419</v>
      </c>
      <c r="D14" s="4">
        <v>1014</v>
      </c>
      <c r="E14" s="4">
        <v>214</v>
      </c>
      <c r="F14" s="4">
        <v>20645</v>
      </c>
      <c r="G14" s="6">
        <v>1172</v>
      </c>
      <c r="H14" s="7"/>
      <c r="I14" s="4">
        <v>14052</v>
      </c>
      <c r="J14" s="4">
        <v>867</v>
      </c>
      <c r="K14" s="4">
        <f>SUM(B14:J14)</f>
        <v>42959</v>
      </c>
    </row>
    <row r="15" spans="1:11" ht="21">
      <c r="A15" s="3" t="s">
        <v>12</v>
      </c>
      <c r="B15" s="4">
        <v>26</v>
      </c>
      <c r="C15" s="4">
        <v>66</v>
      </c>
      <c r="D15" s="4">
        <v>32</v>
      </c>
      <c r="E15" s="4"/>
      <c r="F15" s="4">
        <v>36</v>
      </c>
      <c r="G15" s="6">
        <v>26</v>
      </c>
      <c r="H15" s="7"/>
      <c r="I15" s="4">
        <v>19</v>
      </c>
      <c r="J15" s="4">
        <v>9</v>
      </c>
      <c r="K15" s="4">
        <v>214</v>
      </c>
    </row>
    <row r="16" spans="1:11" ht="12.75">
      <c r="A16" s="1" t="s">
        <v>1</v>
      </c>
      <c r="B16" s="2">
        <v>4602</v>
      </c>
      <c r="C16" s="2">
        <v>485</v>
      </c>
      <c r="D16" s="2">
        <v>1046</v>
      </c>
      <c r="E16" s="2"/>
      <c r="F16" s="2">
        <v>20681</v>
      </c>
      <c r="G16" s="8">
        <v>1198</v>
      </c>
      <c r="H16" s="7"/>
      <c r="I16" s="2">
        <v>14071</v>
      </c>
      <c r="J16" s="2">
        <v>876</v>
      </c>
      <c r="K16" s="2">
        <v>42959</v>
      </c>
    </row>
    <row r="17" spans="1:11" ht="21">
      <c r="A17" s="3" t="s">
        <v>13</v>
      </c>
      <c r="B17" s="4">
        <v>105</v>
      </c>
      <c r="C17" s="4"/>
      <c r="D17" s="4">
        <v>107</v>
      </c>
      <c r="E17" s="4"/>
      <c r="F17" s="4">
        <v>94</v>
      </c>
      <c r="G17" s="6">
        <v>107</v>
      </c>
      <c r="H17" s="7"/>
      <c r="I17" s="4">
        <v>36</v>
      </c>
      <c r="J17" s="4">
        <v>36</v>
      </c>
      <c r="K17" s="4">
        <v>485</v>
      </c>
    </row>
    <row r="18" spans="1:11" ht="12.75">
      <c r="A18" s="1" t="s">
        <v>1</v>
      </c>
      <c r="B18" s="2">
        <v>4707</v>
      </c>
      <c r="C18" s="2"/>
      <c r="D18" s="2">
        <v>1153</v>
      </c>
      <c r="E18" s="2"/>
      <c r="F18" s="2">
        <v>20775</v>
      </c>
      <c r="G18" s="8">
        <v>1305</v>
      </c>
      <c r="H18" s="7"/>
      <c r="I18" s="2">
        <v>14107</v>
      </c>
      <c r="J18" s="2">
        <v>912</v>
      </c>
      <c r="K18" s="2">
        <v>42959</v>
      </c>
    </row>
    <row r="19" spans="1:11" ht="21">
      <c r="A19" s="3" t="s">
        <v>14</v>
      </c>
      <c r="B19" s="4">
        <v>330</v>
      </c>
      <c r="C19" s="4"/>
      <c r="D19" s="4">
        <v>127</v>
      </c>
      <c r="E19" s="4"/>
      <c r="F19" s="4">
        <v>125</v>
      </c>
      <c r="G19" s="6">
        <v>136</v>
      </c>
      <c r="H19" s="7"/>
      <c r="I19" s="4">
        <v>194</v>
      </c>
      <c r="J19" s="4"/>
      <c r="K19" s="4">
        <v>912</v>
      </c>
    </row>
    <row r="20" spans="1:11" ht="12.75">
      <c r="A20" s="1" t="s">
        <v>1</v>
      </c>
      <c r="B20" s="2">
        <v>5037</v>
      </c>
      <c r="C20" s="2"/>
      <c r="D20" s="2">
        <v>1280</v>
      </c>
      <c r="E20" s="2"/>
      <c r="F20" s="2">
        <v>20900</v>
      </c>
      <c r="G20" s="8">
        <v>1441</v>
      </c>
      <c r="H20" s="7"/>
      <c r="I20" s="2">
        <v>14301</v>
      </c>
      <c r="J20" s="2"/>
      <c r="K20" s="2">
        <v>42959</v>
      </c>
    </row>
    <row r="21" spans="1:11" ht="21">
      <c r="A21" s="3" t="s">
        <v>15</v>
      </c>
      <c r="B21" s="4">
        <v>241</v>
      </c>
      <c r="C21" s="4"/>
      <c r="D21" s="4"/>
      <c r="E21" s="4"/>
      <c r="F21" s="4">
        <v>386</v>
      </c>
      <c r="G21" s="6">
        <v>532</v>
      </c>
      <c r="H21" s="7"/>
      <c r="I21" s="4">
        <v>121</v>
      </c>
      <c r="J21" s="4"/>
      <c r="K21" s="4">
        <v>1280</v>
      </c>
    </row>
    <row r="22" spans="1:11" ht="12.75">
      <c r="A22" s="1" t="s">
        <v>1</v>
      </c>
      <c r="B22" s="2">
        <v>5278</v>
      </c>
      <c r="C22" s="2"/>
      <c r="D22" s="2"/>
      <c r="E22" s="2"/>
      <c r="F22" s="2">
        <v>21286</v>
      </c>
      <c r="G22" s="8">
        <v>1973</v>
      </c>
      <c r="H22" s="7"/>
      <c r="I22" s="2">
        <v>14422</v>
      </c>
      <c r="J22" s="2"/>
      <c r="K22" s="2">
        <v>42959</v>
      </c>
    </row>
    <row r="23" spans="1:11" ht="21">
      <c r="A23" s="3" t="s">
        <v>16</v>
      </c>
      <c r="B23" s="4">
        <v>478</v>
      </c>
      <c r="C23" s="4"/>
      <c r="D23" s="4"/>
      <c r="E23" s="4"/>
      <c r="F23" s="4">
        <v>1088</v>
      </c>
      <c r="G23" s="6"/>
      <c r="H23" s="7"/>
      <c r="I23" s="4">
        <v>407</v>
      </c>
      <c r="J23" s="4"/>
      <c r="K23" s="4">
        <v>1973</v>
      </c>
    </row>
    <row r="24" spans="1:11" ht="12.75">
      <c r="A24" s="1" t="s">
        <v>1</v>
      </c>
      <c r="B24" s="2">
        <v>5756</v>
      </c>
      <c r="C24" s="4"/>
      <c r="D24" s="4"/>
      <c r="E24" s="4"/>
      <c r="F24" s="2">
        <v>22374</v>
      </c>
      <c r="G24" s="8"/>
      <c r="H24" s="7"/>
      <c r="I24" s="2">
        <v>14829</v>
      </c>
      <c r="J24" s="2"/>
      <c r="K24" s="2">
        <v>42959</v>
      </c>
    </row>
    <row r="25" spans="1:11" ht="21">
      <c r="A25" s="3" t="s">
        <v>24</v>
      </c>
      <c r="B25" s="4"/>
      <c r="C25" s="4"/>
      <c r="D25" s="4"/>
      <c r="E25" s="4"/>
      <c r="F25" s="4">
        <v>1656</v>
      </c>
      <c r="G25" s="11"/>
      <c r="H25" s="12"/>
      <c r="I25" s="4">
        <v>4100</v>
      </c>
      <c r="J25" s="4"/>
      <c r="K25" s="4">
        <f>F25+I25</f>
        <v>5756</v>
      </c>
    </row>
    <row r="26" spans="1:11" ht="12.75">
      <c r="A26" s="1" t="s">
        <v>2</v>
      </c>
      <c r="B26" s="2"/>
      <c r="C26" s="2"/>
      <c r="D26" s="2"/>
      <c r="E26" s="2"/>
      <c r="F26" s="2">
        <f>F24+F25</f>
        <v>24030</v>
      </c>
      <c r="G26" s="8"/>
      <c r="H26" s="7"/>
      <c r="I26" s="2">
        <f>I24+I25</f>
        <v>18929</v>
      </c>
      <c r="J26" s="2"/>
      <c r="K26" s="2">
        <f>SUM(B26:J26)</f>
        <v>42959</v>
      </c>
    </row>
    <row r="27" ht="2.25" customHeight="1"/>
    <row r="28" spans="1:3" ht="18.75" customHeight="1">
      <c r="A28" s="9" t="s">
        <v>17</v>
      </c>
      <c r="B28" s="10"/>
      <c r="C28" s="10"/>
    </row>
    <row r="29" ht="1.5" customHeight="1"/>
  </sheetData>
  <sheetProtection/>
  <mergeCells count="24">
    <mergeCell ref="A1:G1"/>
    <mergeCell ref="A2:G2"/>
    <mergeCell ref="A3:G3"/>
    <mergeCell ref="A4:G4"/>
    <mergeCell ref="A8:G8"/>
    <mergeCell ref="A9:G9"/>
    <mergeCell ref="A6:G7"/>
    <mergeCell ref="G22:H22"/>
    <mergeCell ref="A10:G10"/>
    <mergeCell ref="A11:G11"/>
    <mergeCell ref="G13:H13"/>
    <mergeCell ref="G14:H14"/>
    <mergeCell ref="G15:H15"/>
    <mergeCell ref="G16:H16"/>
    <mergeCell ref="G23:H23"/>
    <mergeCell ref="G26:H26"/>
    <mergeCell ref="A28:C28"/>
    <mergeCell ref="G24:H24"/>
    <mergeCell ref="G25:H25"/>
    <mergeCell ref="G17:H17"/>
    <mergeCell ref="G18:H18"/>
    <mergeCell ref="G19:H19"/>
    <mergeCell ref="G20:H20"/>
    <mergeCell ref="G21:H21"/>
  </mergeCells>
  <printOptions/>
  <pageMargins left="0.7874015748031497" right="0.7874015748031497" top="0.7874015748031497" bottom="0.7874015748031497" header="0.7874015748031497" footer="0.7874015748031497"/>
  <pageSetup horizontalDpi="600" verticalDpi="600" orientation="landscape" paperSize="9" scale="83" r:id="rId2"/>
  <headerFooter alignWithMargins="0">
    <oddFooter>&amp;L&amp;C&amp;R</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2023-03-29T23:24:01Z</dcterms:created>
  <dcterms:modified xsi:type="dcterms:W3CDTF">2023-05-29T03:47:11Z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5ba89ef2f2f4b4389f2a61f8de37b25">
    <vt:lpwstr>Victorian Electoral Commission|80f02476-18e5-44b8-b6bf-9dffda064e6e</vt:lpwstr>
  </property>
  <property fmtid="{D5CDD505-2E9C-101B-9397-08002B2CF9AE}" pid="3" name="i0f84bba906045b4af568ee102a52dcb">
    <vt:lpwstr>Z_Unsentenced|aea6191a-5e1f-4e42-a7ce-0dbae88f6f66</vt:lpwstr>
  </property>
  <property fmtid="{D5CDD505-2E9C-101B-9397-08002B2CF9AE}" pid="4" name="TaxCatchAll">
    <vt:lpwstr>1;#Victorian Electoral Commission|80f02476-18e5-44b8-b6bf-9dffda064e6e;#7;#Z_Unsentenced|aea6191a-5e1f-4e42-a7ce-0dbae88f6f66</vt:lpwstr>
  </property>
  <property fmtid="{D5CDD505-2E9C-101B-9397-08002B2CF9AE}" pid="5" name="_dlc_DocId">
    <vt:lpwstr>EPORTAL005-1252291003-1932</vt:lpwstr>
  </property>
  <property fmtid="{D5CDD505-2E9C-101B-9397-08002B2CF9AE}" pid="6" name="_dlc_DocIdItemGuid">
    <vt:lpwstr>1df9ba60-0ef3-414f-be14-ff6830c51365</vt:lpwstr>
  </property>
  <property fmtid="{D5CDD505-2E9C-101B-9397-08002B2CF9AE}" pid="7" name="_dlc_DocIdUrl">
    <vt:lpwstr>https://vec365.sharepoint.com/sites/eportal-005/_layouts/15/DocIdRedir.aspx?ID=EPORTAL005-1252291003-1932, EPORTAL005-1252291003-1932</vt:lpwstr>
  </property>
  <property fmtid="{D5CDD505-2E9C-101B-9397-08002B2CF9AE}" pid="8" name="lcf76f155ced4ddcb4097134ff3c332f">
    <vt:lpwstr/>
  </property>
  <property fmtid="{D5CDD505-2E9C-101B-9397-08002B2CF9AE}" pid="9" name="aa6d6a01bb12402aa2b6ef18fbfe029d">
    <vt:lpwstr/>
  </property>
  <property fmtid="{D5CDD505-2E9C-101B-9397-08002B2CF9AE}" pid="10" name="f94e959ca20d4468815e4662d892c7ce">
    <vt:lpwstr/>
  </property>
  <property fmtid="{D5CDD505-2E9C-101B-9397-08002B2CF9AE}" pid="11" name="TaxKeywordTaxHTField">
    <vt:lpwstr/>
  </property>
  <property fmtid="{D5CDD505-2E9C-101B-9397-08002B2CF9AE}" pid="12" name="oebf8776aeef45c2ac52031d8b3a3a05">
    <vt:lpwstr/>
  </property>
  <property fmtid="{D5CDD505-2E9C-101B-9397-08002B2CF9AE}" pid="13" name="n313aaee84f34c5181c1bf8429be1e14">
    <vt:lpwstr/>
  </property>
  <property fmtid="{D5CDD505-2E9C-101B-9397-08002B2CF9AE}" pid="14" name="k8ac677a5b284ae9b558dfebc9dd44ba">
    <vt:lpwstr/>
  </property>
  <property fmtid="{D5CDD505-2E9C-101B-9397-08002B2CF9AE}" pid="15" name="TaxKeyword">
    <vt:lpwstr/>
  </property>
  <property fmtid="{D5CDD505-2E9C-101B-9397-08002B2CF9AE}" pid="16" name="g27cbe6a8534470090c2084bae4d830a">
    <vt:lpwstr/>
  </property>
  <property fmtid="{D5CDD505-2E9C-101B-9397-08002B2CF9AE}" pid="17" name="MediaServiceImageTags">
    <vt:lpwstr/>
  </property>
  <property fmtid="{D5CDD505-2E9C-101B-9397-08002B2CF9AE}" pid="18" name="Council">
    <vt:lpwstr/>
  </property>
  <property fmtid="{D5CDD505-2E9C-101B-9397-08002B2CF9AE}" pid="19" name="Records Category">
    <vt:lpwstr/>
  </property>
  <property fmtid="{D5CDD505-2E9C-101B-9397-08002B2CF9AE}" pid="20" name="Agency">
    <vt:lpwstr>1;#Victorian Electoral Commission|80f02476-18e5-44b8-b6bf-9dffda064e6e</vt:lpwstr>
  </property>
  <property fmtid="{D5CDD505-2E9C-101B-9397-08002B2CF9AE}" pid="21" name="CategoryOfComplaint">
    <vt:lpwstr/>
  </property>
  <property fmtid="{D5CDD505-2E9C-101B-9397-08002B2CF9AE}" pid="22" name="RevIMBCS">
    <vt:lpwstr>7;#Z_Unsentenced|aea6191a-5e1f-4e42-a7ce-0dbae88f6f66</vt:lpwstr>
  </property>
  <property fmtid="{D5CDD505-2E9C-101B-9397-08002B2CF9AE}" pid="23" name="Document Type">
    <vt:lpwstr/>
  </property>
  <property fmtid="{D5CDD505-2E9C-101B-9397-08002B2CF9AE}" pid="24" name="SubmissionStage">
    <vt:lpwstr/>
  </property>
  <property fmtid="{D5CDD505-2E9C-101B-9397-08002B2CF9AE}" pid="25" name="Disposition">
    <vt:lpwstr/>
  </property>
</Properties>
</file>