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<sst xmlns="http://schemas.openxmlformats.org/spreadsheetml/2006/main" count="37" uniqueCount="31">
  <si>
    <t>Candidates Names (in ballot paper order)</t>
  </si>
  <si>
    <t>Progressive Total</t>
  </si>
  <si>
    <t>FINAL TOTAL</t>
  </si>
  <si>
    <t>State Election 2022</t>
  </si>
  <si>
    <t>Laverton District</t>
  </si>
  <si>
    <t>DURZADA, Braishna</t>
  </si>
  <si>
    <t>ROBERTSON, Catherine</t>
  </si>
  <si>
    <t>TOTAL</t>
  </si>
  <si>
    <t>Total first preference votes recorded for each candidate</t>
  </si>
  <si>
    <t>Transfer of 355 ballot papers of PAREDES, Rufo (1st excluded candidate)</t>
  </si>
  <si>
    <t>Transfer of 676 ballot papers of RAYMOND, Trent (2nd excluded candidate)</t>
  </si>
  <si>
    <t>Transfer of 836 ballot papers of BAGHERI, Pouya (3rd excluded candidate)</t>
  </si>
  <si>
    <t>Transfer of 1235 ballot papers of SONI, Gurneet (4th excluded candidate)</t>
  </si>
  <si>
    <t>Transfer of 2051 ballot papers of FRY, David (5th excluded candidate)</t>
  </si>
  <si>
    <t>Transfer of 2730 ballot papers of WIRTH, Michael (6th excluded candidate)</t>
  </si>
  <si>
    <t>Transfer of 3402 ballot papers of ROBERTSON, Catherine (7th excluded candidate)</t>
  </si>
  <si>
    <t>Name of Elected Candidate: CONNOLLY, Sarah</t>
  </si>
  <si>
    <t>Number of informal votes 3149</t>
  </si>
  <si>
    <t>Total Valid first preference votes polled for all candidates 37132</t>
  </si>
  <si>
    <t>Number of votes required to constitute an absolute majority on first count 18567</t>
  </si>
  <si>
    <t>SONI, 
Gurneet</t>
  </si>
  <si>
    <t>FRY, 
David</t>
  </si>
  <si>
    <t>PAREDES, 
Rufo</t>
  </si>
  <si>
    <t>WIRTH, 
Michael</t>
  </si>
  <si>
    <t>RAYMOND, 
Trent</t>
  </si>
  <si>
    <t>BAGHERI, 
Pouya</t>
  </si>
  <si>
    <t>REDDY, 
Raja</t>
  </si>
  <si>
    <t>CONNOLLY, 
Sarah</t>
  </si>
  <si>
    <t>Transfer of 7447 ballot papers of DURZADA, Braishna (8th excluded candidate)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</si>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</sst>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2771775</xdr:colOff>
      <xdr:row>16</xdr:row>
      <xdr:rowOff>190500</xdr:rowOff>
    </xdr:from>
    <xdr:to>
      <xdr:col>8</xdr:col>
      <xdr:colOff>695325</xdr:colOff>
      <xdr:row>28</xdr:row>
      <xdr:rowOff>9525</xdr:rowOff>
    </xdr:to>
    <xdr:sp>
      <xdr:nvSpPr>
        <xdr:cNvPr id="1" name="TextBox 1"/>
        <xdr:cNvSpPr txBox="1">
          <a:spLocks noChangeArrowheads="1"/>
        </xdr:cNvSpPr>
      </xdr:nvSpPr>
      <xdr:spPr>
        <a:xfrm rot="19073957">
          <a:off x="2771775" y="4143375"/>
          <a:ext cx="5848350" cy="23907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zoomScalePageLayoutView="0" workbookViewId="0" topLeftCell="A4">
      <selection activeCell="L9" sqref="L9"/>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3" width="12.8515625" style="0" customWidth="1"/>
  </cols>
  <sheetData>
    <row r="1" spans="1:7" ht="30.75" customHeight="1">
      <c r="A1" s="7" t="s">
        <v>29</v>
      </c>
      <c r="B1" s="8"/>
      <c r="C1" s="8"/>
      <c r="D1" s="8"/>
      <c r="E1" s="8"/>
      <c r="F1" s="8"/>
      <c r="G1" s="8"/>
    </row>
    <row r="2" spans="1:7" ht="16.5" customHeight="1">
      <c r="A2" s="9"/>
      <c r="B2" s="8"/>
      <c r="C2" s="8"/>
      <c r="D2" s="8"/>
      <c r="E2" s="8"/>
      <c r="F2" s="8"/>
      <c r="G2" s="8"/>
    </row>
    <row r="3" spans="1:7" ht="22.5" customHeight="1">
      <c r="A3" s="10" t="s">
        <v>3</v>
      </c>
      <c r="B3" s="8"/>
      <c r="C3" s="8"/>
      <c r="D3" s="8"/>
      <c r="E3" s="8"/>
      <c r="F3" s="8"/>
      <c r="G3" s="8"/>
    </row>
    <row r="4" spans="1:7" ht="18.75" customHeight="1">
      <c r="A4" s="11" t="s">
        <v>4</v>
      </c>
      <c r="B4" s="8"/>
      <c r="C4" s="8"/>
      <c r="D4" s="8"/>
      <c r="E4" s="8"/>
      <c r="F4" s="8"/>
      <c r="G4" s="8"/>
    </row>
    <row r="5" ht="18.75" customHeight="1">
      <c r="A5" s="6"/>
    </row>
    <row r="6" spans="1:7" ht="18.75" customHeight="1">
      <c r="A6" s="17" t="s">
        <v>30</v>
      </c>
      <c r="B6" s="17"/>
      <c r="C6" s="17"/>
      <c r="D6" s="17"/>
      <c r="E6" s="17"/>
      <c r="F6" s="17"/>
      <c r="G6" s="17"/>
    </row>
    <row r="7" spans="1:7" ht="18.75" customHeight="1">
      <c r="A7" s="17"/>
      <c r="B7" s="17"/>
      <c r="C7" s="17"/>
      <c r="D7" s="17"/>
      <c r="E7" s="17"/>
      <c r="F7" s="17"/>
      <c r="G7" s="17"/>
    </row>
    <row r="8" spans="1:7" ht="16.5" customHeight="1">
      <c r="A8" s="12"/>
      <c r="B8" s="8"/>
      <c r="C8" s="8"/>
      <c r="D8" s="8"/>
      <c r="E8" s="8"/>
      <c r="F8" s="8"/>
      <c r="G8" s="8"/>
    </row>
    <row r="9" spans="1:7" ht="16.5" customHeight="1">
      <c r="A9" s="12" t="s">
        <v>18</v>
      </c>
      <c r="B9" s="8"/>
      <c r="C9" s="8"/>
      <c r="D9" s="8"/>
      <c r="E9" s="8"/>
      <c r="F9" s="8"/>
      <c r="G9" s="8"/>
    </row>
    <row r="10" spans="1:7" ht="15.75" customHeight="1">
      <c r="A10" s="12" t="s">
        <v>19</v>
      </c>
      <c r="B10" s="8"/>
      <c r="C10" s="8"/>
      <c r="D10" s="8"/>
      <c r="E10" s="8"/>
      <c r="F10" s="8"/>
      <c r="G10" s="8"/>
    </row>
    <row r="11" spans="1:7" ht="15.75" customHeight="1">
      <c r="A11" s="12" t="s">
        <v>17</v>
      </c>
      <c r="B11" s="8"/>
      <c r="C11" s="8"/>
      <c r="D11" s="8"/>
      <c r="E11" s="8"/>
      <c r="F11" s="8"/>
      <c r="G11" s="8"/>
    </row>
    <row r="12" ht="26.25" customHeight="1"/>
    <row r="13" spans="1:13" ht="21">
      <c r="A13" s="1" t="s">
        <v>0</v>
      </c>
      <c r="B13" s="2" t="s">
        <v>20</v>
      </c>
      <c r="C13" s="2" t="s">
        <v>5</v>
      </c>
      <c r="D13" s="2" t="s">
        <v>21</v>
      </c>
      <c r="E13" s="2" t="s">
        <v>22</v>
      </c>
      <c r="F13" s="2" t="s">
        <v>23</v>
      </c>
      <c r="G13" s="13" t="s">
        <v>6</v>
      </c>
      <c r="H13" s="14"/>
      <c r="I13" s="2" t="s">
        <v>24</v>
      </c>
      <c r="J13" s="2" t="s">
        <v>25</v>
      </c>
      <c r="K13" s="2" t="s">
        <v>27</v>
      </c>
      <c r="L13" s="2" t="s">
        <v>26</v>
      </c>
      <c r="M13" s="2" t="s">
        <v>7</v>
      </c>
    </row>
    <row r="14" spans="1:13" ht="21">
      <c r="A14" s="4" t="s">
        <v>8</v>
      </c>
      <c r="B14" s="5">
        <v>1082</v>
      </c>
      <c r="C14" s="5">
        <v>3491</v>
      </c>
      <c r="D14" s="5">
        <v>1353</v>
      </c>
      <c r="E14" s="5">
        <v>355</v>
      </c>
      <c r="F14" s="5">
        <v>2051</v>
      </c>
      <c r="G14" s="15">
        <v>2206</v>
      </c>
      <c r="H14" s="14"/>
      <c r="I14" s="5">
        <v>641</v>
      </c>
      <c r="J14" s="5">
        <v>694</v>
      </c>
      <c r="K14" s="5">
        <v>17026</v>
      </c>
      <c r="L14" s="5">
        <v>8233</v>
      </c>
      <c r="M14" s="5">
        <f aca="true" t="shared" si="0" ref="M14:M28">SUM(B14:L14)</f>
        <v>37132</v>
      </c>
    </row>
    <row r="15" spans="1:13" ht="21">
      <c r="A15" s="4" t="s">
        <v>9</v>
      </c>
      <c r="B15" s="5">
        <v>40</v>
      </c>
      <c r="C15" s="5">
        <v>27</v>
      </c>
      <c r="D15" s="5">
        <v>73</v>
      </c>
      <c r="E15" s="5"/>
      <c r="F15" s="5">
        <v>27</v>
      </c>
      <c r="G15" s="15">
        <v>36</v>
      </c>
      <c r="H15" s="14"/>
      <c r="I15" s="5">
        <v>35</v>
      </c>
      <c r="J15" s="5">
        <v>31</v>
      </c>
      <c r="K15" s="5">
        <v>56</v>
      </c>
      <c r="L15" s="5">
        <v>30</v>
      </c>
      <c r="M15" s="5">
        <f t="shared" si="0"/>
        <v>355</v>
      </c>
    </row>
    <row r="16" spans="1:13" ht="12.75">
      <c r="A16" s="1" t="s">
        <v>1</v>
      </c>
      <c r="B16" s="2">
        <v>1122</v>
      </c>
      <c r="C16" s="2">
        <f>C14+C15</f>
        <v>3518</v>
      </c>
      <c r="D16" s="2">
        <v>1426</v>
      </c>
      <c r="E16" s="2"/>
      <c r="F16" s="2">
        <v>2078</v>
      </c>
      <c r="G16" s="13">
        <v>2242</v>
      </c>
      <c r="H16" s="14"/>
      <c r="I16" s="2">
        <v>676</v>
      </c>
      <c r="J16" s="2">
        <v>725</v>
      </c>
      <c r="K16" s="2">
        <v>17082</v>
      </c>
      <c r="L16" s="2">
        <v>8263</v>
      </c>
      <c r="M16" s="5">
        <f t="shared" si="0"/>
        <v>37132</v>
      </c>
    </row>
    <row r="17" spans="1:13" ht="21">
      <c r="A17" s="4" t="s">
        <v>10</v>
      </c>
      <c r="B17" s="5">
        <v>62</v>
      </c>
      <c r="C17" s="5">
        <v>26</v>
      </c>
      <c r="D17" s="5">
        <v>210</v>
      </c>
      <c r="E17" s="5"/>
      <c r="F17" s="5">
        <v>58</v>
      </c>
      <c r="G17" s="15">
        <v>77</v>
      </c>
      <c r="H17" s="14"/>
      <c r="I17" s="5"/>
      <c r="J17" s="5">
        <v>111</v>
      </c>
      <c r="K17" s="5">
        <v>42</v>
      </c>
      <c r="L17" s="5">
        <v>90</v>
      </c>
      <c r="M17" s="5">
        <f t="shared" si="0"/>
        <v>676</v>
      </c>
    </row>
    <row r="18" spans="1:13" ht="12.75">
      <c r="A18" s="1" t="s">
        <v>1</v>
      </c>
      <c r="B18" s="2">
        <v>1184</v>
      </c>
      <c r="C18" s="2">
        <f>C16+C17</f>
        <v>3544</v>
      </c>
      <c r="D18" s="2">
        <v>1636</v>
      </c>
      <c r="E18" s="2"/>
      <c r="F18" s="2">
        <v>2136</v>
      </c>
      <c r="G18" s="13">
        <v>2319</v>
      </c>
      <c r="H18" s="14"/>
      <c r="I18" s="2"/>
      <c r="J18" s="2">
        <v>836</v>
      </c>
      <c r="K18" s="2">
        <v>17124</v>
      </c>
      <c r="L18" s="2">
        <v>8353</v>
      </c>
      <c r="M18" s="5">
        <f t="shared" si="0"/>
        <v>37132</v>
      </c>
    </row>
    <row r="19" spans="1:13" ht="21">
      <c r="A19" s="4" t="s">
        <v>11</v>
      </c>
      <c r="B19" s="5">
        <v>51</v>
      </c>
      <c r="C19" s="5">
        <v>186</v>
      </c>
      <c r="D19" s="5">
        <v>195</v>
      </c>
      <c r="E19" s="5"/>
      <c r="F19" s="5">
        <v>37</v>
      </c>
      <c r="G19" s="15">
        <v>157</v>
      </c>
      <c r="H19" s="14"/>
      <c r="I19" s="5"/>
      <c r="J19" s="5"/>
      <c r="K19" s="5">
        <v>150</v>
      </c>
      <c r="L19" s="5">
        <v>60</v>
      </c>
      <c r="M19" s="5">
        <f t="shared" si="0"/>
        <v>836</v>
      </c>
    </row>
    <row r="20" spans="1:13" ht="12.75">
      <c r="A20" s="1" t="s">
        <v>1</v>
      </c>
      <c r="B20" s="2">
        <v>1235</v>
      </c>
      <c r="C20" s="2">
        <f>C18+C19</f>
        <v>3730</v>
      </c>
      <c r="D20" s="2">
        <v>1831</v>
      </c>
      <c r="E20" s="2"/>
      <c r="F20" s="2">
        <v>2173</v>
      </c>
      <c r="G20" s="13">
        <v>2476</v>
      </c>
      <c r="H20" s="14"/>
      <c r="I20" s="2"/>
      <c r="J20" s="2"/>
      <c r="K20" s="2">
        <v>17274</v>
      </c>
      <c r="L20" s="2">
        <v>8413</v>
      </c>
      <c r="M20" s="5">
        <f t="shared" si="0"/>
        <v>37132</v>
      </c>
    </row>
    <row r="21" spans="1:13" ht="21">
      <c r="A21" s="4" t="s">
        <v>12</v>
      </c>
      <c r="B21" s="5"/>
      <c r="C21" s="5">
        <v>528</v>
      </c>
      <c r="D21" s="5">
        <v>220</v>
      </c>
      <c r="E21" s="5"/>
      <c r="F21" s="5">
        <v>75</v>
      </c>
      <c r="G21" s="15">
        <v>71</v>
      </c>
      <c r="H21" s="14"/>
      <c r="I21" s="5"/>
      <c r="J21" s="5"/>
      <c r="K21" s="5">
        <v>88</v>
      </c>
      <c r="L21" s="5">
        <v>253</v>
      </c>
      <c r="M21" s="5">
        <f t="shared" si="0"/>
        <v>1235</v>
      </c>
    </row>
    <row r="22" spans="1:13" ht="12.75">
      <c r="A22" s="1" t="s">
        <v>1</v>
      </c>
      <c r="B22" s="2"/>
      <c r="C22" s="2">
        <f>C20+C21</f>
        <v>4258</v>
      </c>
      <c r="D22" s="2">
        <v>2051</v>
      </c>
      <c r="E22" s="2"/>
      <c r="F22" s="2">
        <v>2248</v>
      </c>
      <c r="G22" s="13">
        <v>2547</v>
      </c>
      <c r="H22" s="14"/>
      <c r="I22" s="2"/>
      <c r="J22" s="2"/>
      <c r="K22" s="2">
        <v>17362</v>
      </c>
      <c r="L22" s="2">
        <v>8666</v>
      </c>
      <c r="M22" s="5">
        <f t="shared" si="0"/>
        <v>37132</v>
      </c>
    </row>
    <row r="23" spans="1:13" ht="21">
      <c r="A23" s="4" t="s">
        <v>13</v>
      </c>
      <c r="B23" s="5"/>
      <c r="C23" s="5">
        <v>574</v>
      </c>
      <c r="D23" s="5"/>
      <c r="E23" s="5"/>
      <c r="F23" s="5">
        <v>482</v>
      </c>
      <c r="G23" s="15">
        <v>365</v>
      </c>
      <c r="H23" s="14"/>
      <c r="I23" s="5"/>
      <c r="J23" s="5"/>
      <c r="K23" s="5">
        <v>239</v>
      </c>
      <c r="L23" s="5">
        <v>391</v>
      </c>
      <c r="M23" s="5">
        <f t="shared" si="0"/>
        <v>2051</v>
      </c>
    </row>
    <row r="24" spans="1:13" ht="12.75">
      <c r="A24" s="1" t="s">
        <v>1</v>
      </c>
      <c r="B24" s="2"/>
      <c r="C24" s="2">
        <f>C22+C23</f>
        <v>4832</v>
      </c>
      <c r="D24" s="2"/>
      <c r="E24" s="2"/>
      <c r="F24" s="2">
        <v>2730</v>
      </c>
      <c r="G24" s="13">
        <v>2912</v>
      </c>
      <c r="H24" s="14"/>
      <c r="I24" s="2"/>
      <c r="J24" s="2"/>
      <c r="K24" s="2">
        <v>17601</v>
      </c>
      <c r="L24" s="2">
        <v>9057</v>
      </c>
      <c r="M24" s="5">
        <f t="shared" si="0"/>
        <v>37132</v>
      </c>
    </row>
    <row r="25" spans="1:13" ht="21">
      <c r="A25" s="4" t="s">
        <v>14</v>
      </c>
      <c r="B25" s="5"/>
      <c r="C25" s="5">
        <v>657</v>
      </c>
      <c r="D25" s="5"/>
      <c r="E25" s="5"/>
      <c r="F25" s="5"/>
      <c r="G25" s="15">
        <v>490</v>
      </c>
      <c r="H25" s="14"/>
      <c r="I25" s="5"/>
      <c r="J25" s="5"/>
      <c r="K25" s="5">
        <v>818</v>
      </c>
      <c r="L25" s="5">
        <v>765</v>
      </c>
      <c r="M25" s="5">
        <f t="shared" si="0"/>
        <v>2730</v>
      </c>
    </row>
    <row r="26" spans="1:13" ht="12.75">
      <c r="A26" s="1" t="s">
        <v>1</v>
      </c>
      <c r="B26" s="2"/>
      <c r="C26" s="2">
        <f>C24+C25</f>
        <v>5489</v>
      </c>
      <c r="D26" s="2"/>
      <c r="E26" s="2"/>
      <c r="F26" s="2"/>
      <c r="G26" s="13">
        <v>3402</v>
      </c>
      <c r="H26" s="14"/>
      <c r="I26" s="2"/>
      <c r="J26" s="2"/>
      <c r="K26" s="2">
        <v>18419</v>
      </c>
      <c r="L26" s="2">
        <v>9822</v>
      </c>
      <c r="M26" s="5">
        <f t="shared" si="0"/>
        <v>37132</v>
      </c>
    </row>
    <row r="27" spans="1:13" ht="21">
      <c r="A27" s="4" t="s">
        <v>15</v>
      </c>
      <c r="B27" s="5"/>
      <c r="C27" s="5">
        <v>1958</v>
      </c>
      <c r="D27" s="5"/>
      <c r="E27" s="5"/>
      <c r="F27" s="5"/>
      <c r="G27" s="15"/>
      <c r="H27" s="14"/>
      <c r="I27" s="5"/>
      <c r="J27" s="5"/>
      <c r="K27" s="5">
        <v>945</v>
      </c>
      <c r="L27" s="5">
        <v>499</v>
      </c>
      <c r="M27" s="5">
        <f t="shared" si="0"/>
        <v>3402</v>
      </c>
    </row>
    <row r="28" spans="1:13" ht="12.75">
      <c r="A28" s="1" t="s">
        <v>1</v>
      </c>
      <c r="B28" s="5"/>
      <c r="C28" s="2">
        <f>C26+C27</f>
        <v>7447</v>
      </c>
      <c r="D28" s="2"/>
      <c r="E28" s="2"/>
      <c r="F28" s="2"/>
      <c r="G28" s="13"/>
      <c r="H28" s="14"/>
      <c r="I28" s="2"/>
      <c r="J28" s="2"/>
      <c r="K28" s="2">
        <v>19364</v>
      </c>
      <c r="L28" s="2">
        <v>10321</v>
      </c>
      <c r="M28" s="5">
        <f t="shared" si="0"/>
        <v>37132</v>
      </c>
    </row>
    <row r="29" spans="1:13" ht="21">
      <c r="A29" s="4" t="s">
        <v>28</v>
      </c>
      <c r="B29" s="5"/>
      <c r="C29" s="5"/>
      <c r="D29" s="5"/>
      <c r="E29" s="5"/>
      <c r="F29" s="5"/>
      <c r="G29" s="5"/>
      <c r="H29" s="3"/>
      <c r="I29" s="5"/>
      <c r="J29" s="5"/>
      <c r="K29" s="5">
        <v>6029</v>
      </c>
      <c r="L29" s="5">
        <v>1418</v>
      </c>
      <c r="M29" s="5">
        <f>SUM(B29:L29)</f>
        <v>7447</v>
      </c>
    </row>
    <row r="30" spans="1:13" ht="12.75">
      <c r="A30" s="1" t="s">
        <v>2</v>
      </c>
      <c r="B30" s="2"/>
      <c r="C30" s="2"/>
      <c r="D30" s="2"/>
      <c r="E30" s="2"/>
      <c r="F30" s="2"/>
      <c r="G30" s="13"/>
      <c r="H30" s="14"/>
      <c r="I30" s="2"/>
      <c r="J30" s="2"/>
      <c r="K30" s="2">
        <f>K28+K29</f>
        <v>25393</v>
      </c>
      <c r="L30" s="2">
        <f>L28+L29</f>
        <v>11739</v>
      </c>
      <c r="M30" s="5">
        <f>SUM(B30:L30)</f>
        <v>37132</v>
      </c>
    </row>
    <row r="31" ht="2.25" customHeight="1"/>
    <row r="32" spans="1:3" ht="18.75" customHeight="1">
      <c r="A32" s="16" t="s">
        <v>16</v>
      </c>
      <c r="B32" s="8"/>
      <c r="C32" s="8"/>
    </row>
    <row r="33" ht="1.5" customHeight="1"/>
  </sheetData>
  <sheetProtection/>
  <mergeCells count="27">
    <mergeCell ref="A32:C32"/>
    <mergeCell ref="G28:H28"/>
    <mergeCell ref="G23:H23"/>
    <mergeCell ref="G24:H24"/>
    <mergeCell ref="G25:H25"/>
    <mergeCell ref="G26:H26"/>
    <mergeCell ref="G27:H27"/>
    <mergeCell ref="G30:H30"/>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7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2023-04-03T01:33:46Z</dcterms:created>
  <dcterms:modified xsi:type="dcterms:W3CDTF">2023-05-29T03:38:17Z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EPORTAL005-1252291003-1923</vt:lpwstr>
  </property>
  <property fmtid="{D5CDD505-2E9C-101B-9397-08002B2CF9AE}" pid="6" name="_dlc_DocIdItemGuid">
    <vt:lpwstr>ce9b73c3-deda-4fe4-af67-aec2907fe8a1</vt:lpwstr>
  </property>
  <property fmtid="{D5CDD505-2E9C-101B-9397-08002B2CF9AE}" pid="7" name="_dlc_DocIdUrl">
    <vt:lpwstr>https://vec365.sharepoint.com/sites/eportal-005/_layouts/15/DocIdRedir.aspx?ID=EPORTAL005-1252291003-1923, EPORTAL005-1252291003-1923</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Agency">
    <vt:lpwstr>1;#Victorian Electoral Commission|80f02476-18e5-44b8-b6bf-9dffda064e6e</vt:lpwstr>
  </property>
  <property fmtid="{D5CDD505-2E9C-101B-9397-08002B2CF9AE}" pid="20" name="Records Category">
    <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