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60" windowHeight="11055" activeTab="0"/>
  </bookViews>
  <sheets>
    <sheet name="Results-DistributionPreferentia" sheetId="1" r:id="rId1"/>
  </sheets>
  <definedNames/>
  <calcPr fullCalcOnLoad="1"/>
</workbook>
</file>

<file path=xl/sharedStrings.xml><?xml version="1.0" encoding="utf-8"?>
<sst xmlns="http://schemas.openxmlformats.org/spreadsheetml/2006/main" count="40" uniqueCount="33">
  <si>
    <t>Candidates Names (in ballot paper order)</t>
  </si>
  <si>
    <t>Progressive Total</t>
  </si>
  <si>
    <t>FINAL TOTAL</t>
  </si>
  <si>
    <t>Narracan District Supplementary Election 2023</t>
  </si>
  <si>
    <t>Narracan District</t>
  </si>
  <si>
    <t>Total Valid first preference votes polled for all candidates 37205</t>
  </si>
  <si>
    <t>Number of votes required to constitute an absolute majority on first count 18603</t>
  </si>
  <si>
    <t>Number of informal votes 2619</t>
  </si>
  <si>
    <t>BLACKWELL, Leonie</t>
  </si>
  <si>
    <t>McCABE, Annemarie</t>
  </si>
  <si>
    <t>TOTAL</t>
  </si>
  <si>
    <t>Total first preference votes recorded for each candidate</t>
  </si>
  <si>
    <t>Transfer of 381 ballot papers of HONEY, Ian (1st excluded candidate)</t>
  </si>
  <si>
    <t>Transfer of 861 ballot papers of CRAM, Austin (2nd excluded candidate)</t>
  </si>
  <si>
    <t>Transfer of 1246 ballot papers of CLARKE, Brendan (3rd excluded candidate)</t>
  </si>
  <si>
    <t>Transfer of 1454 ballot papers of ABELMAN, Michael (4th excluded candidate)</t>
  </si>
  <si>
    <t>Transfer of 1645 ballot papers of McCABE, Annemarie (5th excluded candidate)</t>
  </si>
  <si>
    <t>Transfer of 2973 ballot papers of MURPHY, Casey (6th excluded candidate)</t>
  </si>
  <si>
    <t>Transfer of 3351 ballot papers of DE WIT, Sophia Camille (7th excluded candidate)</t>
  </si>
  <si>
    <t>Name of Elected Candidate: FARNHAM, Wayne</t>
  </si>
  <si>
    <t>Transfer of 5011 ballot papers of BLACKWELL, Leonie (8th excluded candidate)</t>
  </si>
  <si>
    <t>Transfer of 6742 ballot papers of WEAVER, Alyssa (9th excluded candidate)</t>
  </si>
  <si>
    <t>WOLFE, 
Tony</t>
  </si>
  <si>
    <t>WEAVER, 
Alyssa</t>
  </si>
  <si>
    <t>CRAM, 
Austin</t>
  </si>
  <si>
    <t>DE WIT, 
Sophia Camille</t>
  </si>
  <si>
    <t>MURPHY, 
Casey</t>
  </si>
  <si>
    <t>HONEY, 
Ian</t>
  </si>
  <si>
    <t>CLARKE, 
Brendan</t>
  </si>
  <si>
    <t>ABELMAN, 
Michael</t>
  </si>
  <si>
    <t>FARNHAM, 
Wayne</t>
  </si>
  <si>
    <t>Indicative Distribution of Preference Votes</t>
  </si>
  <si>
    <r>
      <t xml:space="preserve">Disclaimer: </t>
    </r>
    <r>
      <rPr>
        <sz val="10"/>
        <color indexed="8"/>
        <rFont val="Tahoma"/>
        <family val="2"/>
      </rPr>
      <t>This distribution was calculated after the 2023 Narracan District supplementary election for information purposes only. As the successful candidate achieved an absolute majority before all preferences were distributed, this count shows how all preferences would have flowed down to the final two candidates. This distribution has no bearing on the election result. For official results, please refer to vec.vic.gov.au/narracan</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</si>
</sst>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b/>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u val="single"/>
      <sz val="10"/>
      <color indexed="30"/>
      <name val="Arial"/>
      <family val="2"/>
    </font>
    <font>
      <u val="single"/>
      <sz val="10"/>
      <color indexed="25"/>
      <name val="Arial"/>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0" fillId="0" borderId="0" xfId="0" applyAlignment="1">
      <alignment/>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7" fillId="0" borderId="0" xfId="0" applyFont="1" applyAlignment="1" applyProtection="1">
      <alignment horizontal="left" vertical="top" wrapText="1" readingOrder="1"/>
      <protection locked="0"/>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vertical="center" wrapText="1" readingOrder="1"/>
      <protection locked="0"/>
    </xf>
    <xf numFmtId="0" fontId="6" fillId="0" borderId="0" xfId="0" applyFont="1" applyAlignment="1" applyProtection="1">
      <alignment vertical="top" wrapText="1" readingOrder="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12</xdr:row>
      <xdr:rowOff>0</xdr:rowOff>
    </xdr:from>
    <xdr:to>
      <xdr:col>8</xdr:col>
      <xdr:colOff>714375</xdr:colOff>
      <xdr:row>22</xdr:row>
      <xdr:rowOff>257175</xdr:rowOff>
    </xdr:to>
    <xdr:sp>
      <xdr:nvSpPr>
        <xdr:cNvPr id="1" name="TextBox 3"/>
        <xdr:cNvSpPr txBox="1">
          <a:spLocks noChangeArrowheads="1"/>
        </xdr:cNvSpPr>
      </xdr:nvSpPr>
      <xdr:spPr>
        <a:xfrm rot="19073957">
          <a:off x="2790825" y="3238500"/>
          <a:ext cx="5848350" cy="250507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
  <sheetViews>
    <sheetView showGridLines="0" tabSelected="1" zoomScalePageLayoutView="0" workbookViewId="0" topLeftCell="A1">
      <selection activeCell="A11" sqref="A11:G11"/>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4" width="12.8515625" style="0" customWidth="1"/>
    <col min="15" max="15" width="0" style="0" hidden="1" customWidth="1"/>
  </cols>
  <sheetData>
    <row r="1" spans="1:7" ht="30.75" customHeight="1">
      <c r="A1" s="7" t="s">
        <v>31</v>
      </c>
      <c r="B1" s="8"/>
      <c r="C1" s="8"/>
      <c r="D1" s="8"/>
      <c r="E1" s="8"/>
      <c r="F1" s="8"/>
      <c r="G1" s="8"/>
    </row>
    <row r="2" spans="1:7" ht="16.5" customHeight="1">
      <c r="A2" s="9"/>
      <c r="B2" s="8"/>
      <c r="C2" s="8"/>
      <c r="D2" s="8"/>
      <c r="E2" s="8"/>
      <c r="F2" s="8"/>
      <c r="G2" s="8"/>
    </row>
    <row r="3" spans="1:7" ht="22.5" customHeight="1">
      <c r="A3" s="10" t="s">
        <v>3</v>
      </c>
      <c r="B3" s="8"/>
      <c r="C3" s="8"/>
      <c r="D3" s="8"/>
      <c r="E3" s="8"/>
      <c r="F3" s="8"/>
      <c r="G3" s="8"/>
    </row>
    <row r="4" spans="1:7" ht="18.75" customHeight="1">
      <c r="A4" s="11" t="s">
        <v>4</v>
      </c>
      <c r="B4" s="8"/>
      <c r="C4" s="8"/>
      <c r="D4" s="8"/>
      <c r="E4" s="8"/>
      <c r="F4" s="8"/>
      <c r="G4" s="8"/>
    </row>
    <row r="5" ht="18.75" customHeight="1">
      <c r="A5" s="6"/>
    </row>
    <row r="6" spans="1:7" ht="28.5" customHeight="1">
      <c r="A6" s="13" t="s">
        <v>32</v>
      </c>
      <c r="B6" s="13"/>
      <c r="C6" s="13"/>
      <c r="D6" s="13"/>
      <c r="E6" s="13"/>
      <c r="F6" s="13"/>
      <c r="G6" s="13"/>
    </row>
    <row r="7" spans="1:7" ht="28.5" customHeight="1">
      <c r="A7" s="13"/>
      <c r="B7" s="13"/>
      <c r="C7" s="13"/>
      <c r="D7" s="13"/>
      <c r="E7" s="13"/>
      <c r="F7" s="13"/>
      <c r="G7" s="13"/>
    </row>
    <row r="8" spans="1:7" ht="16.5" customHeight="1">
      <c r="A8" s="12"/>
      <c r="B8" s="8"/>
      <c r="C8" s="8"/>
      <c r="D8" s="8"/>
      <c r="E8" s="8"/>
      <c r="F8" s="8"/>
      <c r="G8" s="8"/>
    </row>
    <row r="9" spans="1:7" ht="16.5" customHeight="1">
      <c r="A9" s="12" t="s">
        <v>5</v>
      </c>
      <c r="B9" s="8"/>
      <c r="C9" s="8"/>
      <c r="D9" s="8"/>
      <c r="E9" s="8"/>
      <c r="F9" s="8"/>
      <c r="G9" s="8"/>
    </row>
    <row r="10" spans="1:7" ht="15.75" customHeight="1">
      <c r="A10" s="12" t="s">
        <v>6</v>
      </c>
      <c r="B10" s="8"/>
      <c r="C10" s="8"/>
      <c r="D10" s="8"/>
      <c r="E10" s="8"/>
      <c r="F10" s="8"/>
      <c r="G10" s="8"/>
    </row>
    <row r="11" spans="1:7" ht="15.75" customHeight="1">
      <c r="A11" s="12" t="s">
        <v>7</v>
      </c>
      <c r="B11" s="8"/>
      <c r="C11" s="8"/>
      <c r="D11" s="8"/>
      <c r="E11" s="8"/>
      <c r="F11" s="8"/>
      <c r="G11" s="8"/>
    </row>
    <row r="12" ht="26.25" customHeight="1"/>
    <row r="13" spans="1:14" ht="21">
      <c r="A13" s="1" t="s">
        <v>0</v>
      </c>
      <c r="B13" s="2" t="s">
        <v>29</v>
      </c>
      <c r="C13" s="2" t="s">
        <v>22</v>
      </c>
      <c r="D13" s="2" t="s">
        <v>23</v>
      </c>
      <c r="E13" s="2" t="s">
        <v>24</v>
      </c>
      <c r="F13" s="2" t="s">
        <v>25</v>
      </c>
      <c r="G13" s="14" t="s">
        <v>26</v>
      </c>
      <c r="H13" s="15"/>
      <c r="I13" s="2" t="s">
        <v>27</v>
      </c>
      <c r="J13" s="2" t="s">
        <v>28</v>
      </c>
      <c r="K13" s="2" t="s">
        <v>8</v>
      </c>
      <c r="L13" s="2" t="s">
        <v>30</v>
      </c>
      <c r="M13" s="2" t="s">
        <v>9</v>
      </c>
      <c r="N13" s="2" t="s">
        <v>10</v>
      </c>
    </row>
    <row r="14" spans="1:14" ht="21">
      <c r="A14" s="4" t="s">
        <v>11</v>
      </c>
      <c r="B14" s="5">
        <v>1325</v>
      </c>
      <c r="C14" s="5">
        <v>4110</v>
      </c>
      <c r="D14" s="5">
        <v>4132</v>
      </c>
      <c r="E14" s="5">
        <v>849</v>
      </c>
      <c r="F14" s="5">
        <v>2641</v>
      </c>
      <c r="G14" s="16">
        <v>2246</v>
      </c>
      <c r="H14" s="15"/>
      <c r="I14" s="5">
        <v>381</v>
      </c>
      <c r="J14" s="5">
        <v>1089</v>
      </c>
      <c r="K14" s="5">
        <v>2254</v>
      </c>
      <c r="L14" s="5">
        <v>16741</v>
      </c>
      <c r="M14" s="5">
        <v>1437</v>
      </c>
      <c r="N14" s="5">
        <v>37205</v>
      </c>
    </row>
    <row r="15" spans="1:14" ht="21">
      <c r="A15" s="4" t="s">
        <v>12</v>
      </c>
      <c r="B15" s="5">
        <v>25</v>
      </c>
      <c r="C15" s="5">
        <v>97</v>
      </c>
      <c r="D15" s="5">
        <v>17</v>
      </c>
      <c r="E15" s="5">
        <v>12</v>
      </c>
      <c r="F15" s="5">
        <v>22</v>
      </c>
      <c r="G15" s="16">
        <v>40</v>
      </c>
      <c r="H15" s="15"/>
      <c r="I15" s="5"/>
      <c r="J15" s="5">
        <v>20</v>
      </c>
      <c r="K15" s="5">
        <v>20</v>
      </c>
      <c r="L15" s="5">
        <v>51</v>
      </c>
      <c r="M15" s="5">
        <v>77</v>
      </c>
      <c r="N15" s="5">
        <v>381</v>
      </c>
    </row>
    <row r="16" spans="1:14" ht="12.75">
      <c r="A16" s="1" t="s">
        <v>1</v>
      </c>
      <c r="B16" s="2">
        <v>1350</v>
      </c>
      <c r="C16" s="2">
        <v>4207</v>
      </c>
      <c r="D16" s="2">
        <v>4149</v>
      </c>
      <c r="E16" s="2">
        <v>861</v>
      </c>
      <c r="F16" s="2">
        <v>2663</v>
      </c>
      <c r="G16" s="14">
        <v>2286</v>
      </c>
      <c r="H16" s="15"/>
      <c r="I16" s="2"/>
      <c r="J16" s="2">
        <v>1109</v>
      </c>
      <c r="K16" s="2">
        <v>2274</v>
      </c>
      <c r="L16" s="2">
        <v>16792</v>
      </c>
      <c r="M16" s="2">
        <v>1514</v>
      </c>
      <c r="N16" s="2">
        <v>37205</v>
      </c>
    </row>
    <row r="17" spans="1:14" ht="21">
      <c r="A17" s="4" t="s">
        <v>13</v>
      </c>
      <c r="B17" s="5">
        <v>32</v>
      </c>
      <c r="C17" s="5">
        <v>126</v>
      </c>
      <c r="D17" s="5">
        <v>256</v>
      </c>
      <c r="E17" s="5"/>
      <c r="F17" s="5">
        <v>80</v>
      </c>
      <c r="G17" s="16">
        <v>87</v>
      </c>
      <c r="H17" s="15"/>
      <c r="I17" s="5"/>
      <c r="J17" s="5">
        <v>137</v>
      </c>
      <c r="K17" s="5">
        <v>62</v>
      </c>
      <c r="L17" s="5">
        <v>45</v>
      </c>
      <c r="M17" s="5">
        <v>36</v>
      </c>
      <c r="N17" s="5">
        <v>861</v>
      </c>
    </row>
    <row r="18" spans="1:14" ht="12.75">
      <c r="A18" s="1" t="s">
        <v>1</v>
      </c>
      <c r="B18" s="2">
        <v>1382</v>
      </c>
      <c r="C18" s="2">
        <v>4333</v>
      </c>
      <c r="D18" s="2">
        <v>4405</v>
      </c>
      <c r="E18" s="2"/>
      <c r="F18" s="2">
        <v>2743</v>
      </c>
      <c r="G18" s="14">
        <v>2373</v>
      </c>
      <c r="H18" s="15"/>
      <c r="I18" s="2"/>
      <c r="J18" s="2">
        <v>1246</v>
      </c>
      <c r="K18" s="2">
        <v>2336</v>
      </c>
      <c r="L18" s="2">
        <v>16837</v>
      </c>
      <c r="M18" s="2">
        <v>1550</v>
      </c>
      <c r="N18" s="2">
        <v>37205</v>
      </c>
    </row>
    <row r="19" spans="1:14" ht="21">
      <c r="A19" s="4" t="s">
        <v>14</v>
      </c>
      <c r="B19" s="5">
        <v>72</v>
      </c>
      <c r="C19" s="5">
        <v>58</v>
      </c>
      <c r="D19" s="5">
        <v>75</v>
      </c>
      <c r="E19" s="5"/>
      <c r="F19" s="5">
        <v>95</v>
      </c>
      <c r="G19" s="16">
        <v>208</v>
      </c>
      <c r="H19" s="15"/>
      <c r="I19" s="5"/>
      <c r="J19" s="5"/>
      <c r="K19" s="5">
        <v>486</v>
      </c>
      <c r="L19" s="5">
        <v>193</v>
      </c>
      <c r="M19" s="5">
        <v>59</v>
      </c>
      <c r="N19" s="5">
        <v>1246</v>
      </c>
    </row>
    <row r="20" spans="1:14" ht="12.75">
      <c r="A20" s="1" t="s">
        <v>1</v>
      </c>
      <c r="B20" s="2">
        <v>1454</v>
      </c>
      <c r="C20" s="2">
        <v>4391</v>
      </c>
      <c r="D20" s="2">
        <v>4480</v>
      </c>
      <c r="E20" s="2"/>
      <c r="F20" s="2">
        <v>2838</v>
      </c>
      <c r="G20" s="14">
        <v>2581</v>
      </c>
      <c r="H20" s="15"/>
      <c r="I20" s="2"/>
      <c r="J20" s="2"/>
      <c r="K20" s="2">
        <v>2822</v>
      </c>
      <c r="L20" s="2">
        <v>17030</v>
      </c>
      <c r="M20" s="2">
        <v>1609</v>
      </c>
      <c r="N20" s="2">
        <v>37205</v>
      </c>
    </row>
    <row r="21" spans="1:14" ht="21">
      <c r="A21" s="4" t="s">
        <v>15</v>
      </c>
      <c r="B21" s="5"/>
      <c r="C21" s="5">
        <v>429</v>
      </c>
      <c r="D21" s="5">
        <v>122</v>
      </c>
      <c r="E21" s="5"/>
      <c r="F21" s="5">
        <v>74</v>
      </c>
      <c r="G21" s="16">
        <v>324</v>
      </c>
      <c r="H21" s="15"/>
      <c r="I21" s="5"/>
      <c r="J21" s="5"/>
      <c r="K21" s="5">
        <v>95</v>
      </c>
      <c r="L21" s="5">
        <v>374</v>
      </c>
      <c r="M21" s="5">
        <v>36</v>
      </c>
      <c r="N21" s="5">
        <v>1454</v>
      </c>
    </row>
    <row r="22" spans="1:14" ht="12.75">
      <c r="A22" s="1" t="s">
        <v>1</v>
      </c>
      <c r="B22" s="2"/>
      <c r="C22" s="2">
        <v>4820</v>
      </c>
      <c r="D22" s="2">
        <v>4602</v>
      </c>
      <c r="E22" s="2"/>
      <c r="F22" s="2">
        <v>2912</v>
      </c>
      <c r="G22" s="14">
        <v>2905</v>
      </c>
      <c r="H22" s="15"/>
      <c r="I22" s="2"/>
      <c r="J22" s="2"/>
      <c r="K22" s="2">
        <v>2917</v>
      </c>
      <c r="L22" s="2">
        <v>17404</v>
      </c>
      <c r="M22" s="2">
        <v>1645</v>
      </c>
      <c r="N22" s="2">
        <v>37205</v>
      </c>
    </row>
    <row r="23" spans="1:14" ht="21">
      <c r="A23" s="4" t="s">
        <v>16</v>
      </c>
      <c r="B23" s="5"/>
      <c r="C23" s="5">
        <v>931</v>
      </c>
      <c r="D23" s="5">
        <v>188</v>
      </c>
      <c r="E23" s="5"/>
      <c r="F23" s="5">
        <v>98</v>
      </c>
      <c r="G23" s="16">
        <v>68</v>
      </c>
      <c r="H23" s="15"/>
      <c r="I23" s="5"/>
      <c r="J23" s="5"/>
      <c r="K23" s="5">
        <v>138</v>
      </c>
      <c r="L23" s="5">
        <v>222</v>
      </c>
      <c r="M23" s="5"/>
      <c r="N23" s="5">
        <v>1645</v>
      </c>
    </row>
    <row r="24" spans="1:14" ht="12.75">
      <c r="A24" s="1" t="s">
        <v>1</v>
      </c>
      <c r="B24" s="2"/>
      <c r="C24" s="2">
        <v>5751</v>
      </c>
      <c r="D24" s="2">
        <v>4790</v>
      </c>
      <c r="E24" s="2"/>
      <c r="F24" s="2">
        <v>3010</v>
      </c>
      <c r="G24" s="14">
        <v>2973</v>
      </c>
      <c r="H24" s="15"/>
      <c r="I24" s="2"/>
      <c r="J24" s="2"/>
      <c r="K24" s="2">
        <v>3055</v>
      </c>
      <c r="L24" s="2">
        <v>17626</v>
      </c>
      <c r="M24" s="2"/>
      <c r="N24" s="2">
        <v>37205</v>
      </c>
    </row>
    <row r="25" spans="1:14" ht="21">
      <c r="A25" s="4" t="s">
        <v>17</v>
      </c>
      <c r="B25" s="5"/>
      <c r="C25" s="5">
        <v>455</v>
      </c>
      <c r="D25" s="5">
        <v>121</v>
      </c>
      <c r="E25" s="5"/>
      <c r="F25" s="5">
        <v>341</v>
      </c>
      <c r="G25" s="16"/>
      <c r="H25" s="15"/>
      <c r="I25" s="5"/>
      <c r="J25" s="5"/>
      <c r="K25" s="5">
        <v>1175</v>
      </c>
      <c r="L25" s="5">
        <v>881</v>
      </c>
      <c r="M25" s="5"/>
      <c r="N25" s="5">
        <v>2973</v>
      </c>
    </row>
    <row r="26" spans="1:14" ht="12.75">
      <c r="A26" s="1" t="s">
        <v>1</v>
      </c>
      <c r="B26" s="2"/>
      <c r="C26" s="2">
        <v>6206</v>
      </c>
      <c r="D26" s="2">
        <v>4911</v>
      </c>
      <c r="E26" s="2"/>
      <c r="F26" s="2">
        <v>3351</v>
      </c>
      <c r="G26" s="14"/>
      <c r="H26" s="15"/>
      <c r="I26" s="2"/>
      <c r="J26" s="2"/>
      <c r="K26" s="2">
        <v>4230</v>
      </c>
      <c r="L26" s="2">
        <v>18507</v>
      </c>
      <c r="M26" s="2"/>
      <c r="N26" s="2">
        <v>37205</v>
      </c>
    </row>
    <row r="27" spans="1:14" ht="21">
      <c r="A27" s="4" t="s">
        <v>18</v>
      </c>
      <c r="B27" s="5"/>
      <c r="C27" s="2">
        <v>685</v>
      </c>
      <c r="D27" s="2">
        <v>1162</v>
      </c>
      <c r="E27" s="2"/>
      <c r="F27" s="2"/>
      <c r="G27" s="14"/>
      <c r="H27" s="15"/>
      <c r="I27" s="2"/>
      <c r="J27" s="2"/>
      <c r="K27" s="2">
        <v>781</v>
      </c>
      <c r="L27" s="2">
        <v>723</v>
      </c>
      <c r="M27" s="2"/>
      <c r="N27" s="2">
        <f>SUM(B27:M27)</f>
        <v>3351</v>
      </c>
    </row>
    <row r="28" spans="1:14" ht="12.75">
      <c r="A28" s="1" t="s">
        <v>1</v>
      </c>
      <c r="B28" s="5"/>
      <c r="C28" s="2">
        <v>6891</v>
      </c>
      <c r="D28" s="2">
        <v>6073</v>
      </c>
      <c r="E28" s="2"/>
      <c r="F28" s="2"/>
      <c r="G28" s="14"/>
      <c r="H28" s="15"/>
      <c r="I28" s="2"/>
      <c r="J28" s="2"/>
      <c r="K28" s="2">
        <v>5011</v>
      </c>
      <c r="L28" s="2">
        <v>19230</v>
      </c>
      <c r="M28" s="2"/>
      <c r="N28" s="2">
        <v>37205</v>
      </c>
    </row>
    <row r="29" spans="1:14" ht="21">
      <c r="A29" s="4" t="s">
        <v>20</v>
      </c>
      <c r="B29" s="5"/>
      <c r="C29" s="5">
        <v>1902</v>
      </c>
      <c r="D29" s="5">
        <v>669</v>
      </c>
      <c r="E29" s="5"/>
      <c r="F29" s="5"/>
      <c r="G29" s="18"/>
      <c r="H29" s="19"/>
      <c r="I29" s="5"/>
      <c r="J29" s="5"/>
      <c r="K29" s="5"/>
      <c r="L29" s="5">
        <v>2440</v>
      </c>
      <c r="M29" s="5"/>
      <c r="N29" s="5">
        <f>SUM(B29:M29)</f>
        <v>5011</v>
      </c>
    </row>
    <row r="30" spans="1:14" ht="12.75">
      <c r="A30" s="1" t="s">
        <v>1</v>
      </c>
      <c r="B30" s="5"/>
      <c r="C30" s="5">
        <f>C28+C29</f>
        <v>8793</v>
      </c>
      <c r="D30" s="5">
        <f>D28+D29</f>
        <v>6742</v>
      </c>
      <c r="E30" s="5"/>
      <c r="F30" s="5"/>
      <c r="G30" s="5"/>
      <c r="H30" s="3"/>
      <c r="I30" s="5"/>
      <c r="J30" s="5"/>
      <c r="K30" s="5"/>
      <c r="L30" s="5">
        <f>L28+L29</f>
        <v>21670</v>
      </c>
      <c r="M30" s="5"/>
      <c r="N30" s="5">
        <f>SUM(B30:M30)</f>
        <v>37205</v>
      </c>
    </row>
    <row r="31" spans="1:14" ht="21">
      <c r="A31" s="4" t="s">
        <v>21</v>
      </c>
      <c r="B31" s="5"/>
      <c r="C31" s="5">
        <v>4964</v>
      </c>
      <c r="D31" s="5"/>
      <c r="E31" s="5"/>
      <c r="F31" s="5"/>
      <c r="G31" s="5"/>
      <c r="H31" s="3"/>
      <c r="I31" s="5"/>
      <c r="J31" s="5"/>
      <c r="K31" s="5"/>
      <c r="L31" s="5">
        <v>1778</v>
      </c>
      <c r="M31" s="5"/>
      <c r="N31" s="5">
        <f>SUM(B31:M31)</f>
        <v>6742</v>
      </c>
    </row>
    <row r="32" spans="1:14" ht="12.75">
      <c r="A32" s="1" t="s">
        <v>2</v>
      </c>
      <c r="B32" s="2"/>
      <c r="C32" s="2">
        <f>C30+C31</f>
        <v>13757</v>
      </c>
      <c r="D32" s="2"/>
      <c r="E32" s="2"/>
      <c r="F32" s="2"/>
      <c r="G32" s="14"/>
      <c r="H32" s="15"/>
      <c r="I32" s="2"/>
      <c r="J32" s="2"/>
      <c r="K32" s="2"/>
      <c r="L32" s="2">
        <f>L30+L31</f>
        <v>23448</v>
      </c>
      <c r="M32" s="2"/>
      <c r="N32" s="2">
        <f>SUM(B32:M32)</f>
        <v>37205</v>
      </c>
    </row>
    <row r="33" ht="2.25" customHeight="1"/>
    <row r="34" spans="1:3" ht="18.75" customHeight="1">
      <c r="A34" s="17" t="s">
        <v>19</v>
      </c>
      <c r="B34" s="8"/>
      <c r="C34" s="8"/>
    </row>
    <row r="35" ht="1.5" customHeight="1"/>
  </sheetData>
  <sheetProtection/>
  <mergeCells count="28">
    <mergeCell ref="A34:C34"/>
    <mergeCell ref="G28:H28"/>
    <mergeCell ref="G29:H29"/>
    <mergeCell ref="G23:H23"/>
    <mergeCell ref="G24:H24"/>
    <mergeCell ref="G25:H25"/>
    <mergeCell ref="G26:H26"/>
    <mergeCell ref="G27:H27"/>
    <mergeCell ref="G32:H32"/>
    <mergeCell ref="G17:H17"/>
    <mergeCell ref="G18:H18"/>
    <mergeCell ref="G19:H19"/>
    <mergeCell ref="G20:H20"/>
    <mergeCell ref="G21:H21"/>
    <mergeCell ref="G22:H22"/>
    <mergeCell ref="A10:G10"/>
    <mergeCell ref="A11:G11"/>
    <mergeCell ref="G13:H13"/>
    <mergeCell ref="G14:H14"/>
    <mergeCell ref="G15:H15"/>
    <mergeCell ref="G16:H16"/>
    <mergeCell ref="A1:G1"/>
    <mergeCell ref="A2:G2"/>
    <mergeCell ref="A3:G3"/>
    <mergeCell ref="A4:G4"/>
    <mergeCell ref="A8:G8"/>
    <mergeCell ref="A9:G9"/>
    <mergeCell ref="A6:G7"/>
  </mergeCells>
  <printOptions/>
  <pageMargins left="0.7874015748031497" right="0.7874015748031497" top="0.7874015748031497" bottom="0.7874015748031497" header="0.7874015748031497" footer="0.7874015748031497"/>
  <pageSetup horizontalDpi="600" verticalDpi="600" orientation="landscape" paperSize="9" scale="67"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2023-03-30T01:12:10Z</dcterms:created>
  <dcterms:modified xsi:type="dcterms:W3CDTF">2023-06-06T02:52:11Z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EPORTAL005-1252291003-1915</vt:lpwstr>
  </property>
  <property fmtid="{D5CDD505-2E9C-101B-9397-08002B2CF9AE}" pid="6" name="_dlc_DocIdItemGuid">
    <vt:lpwstr>1e9a08a1-175b-486a-b615-c76b31479e9a</vt:lpwstr>
  </property>
  <property fmtid="{D5CDD505-2E9C-101B-9397-08002B2CF9AE}" pid="7" name="_dlc_DocIdUrl">
    <vt:lpwstr>https://vec365.sharepoint.com/sites/eportal-005/_layouts/15/DocIdRedir.aspx?ID=EPORTAL005-1252291003-1915, EPORTAL005-1252291003-1915</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TaxKeyword">
    <vt:lpwstr/>
  </property>
  <property fmtid="{D5CDD505-2E9C-101B-9397-08002B2CF9AE}" pid="13" name="Records Category">
    <vt:lpwstr/>
  </property>
  <property fmtid="{D5CDD505-2E9C-101B-9397-08002B2CF9AE}" pid="14" name="RevIMBCS">
    <vt:lpwstr>7;#Z_Unsentenced|aea6191a-5e1f-4e42-a7ce-0dbae88f6f66</vt:lpwstr>
  </property>
  <property fmtid="{D5CDD505-2E9C-101B-9397-08002B2CF9AE}" pid="15" name="Document Type">
    <vt:lpwstr/>
  </property>
  <property fmtid="{D5CDD505-2E9C-101B-9397-08002B2CF9AE}" pid="16" name="Agency">
    <vt:lpwstr>1;#Victorian Electoral Commission|80f02476-18e5-44b8-b6bf-9dffda064e6e</vt:lpwstr>
  </property>
  <property fmtid="{D5CDD505-2E9C-101B-9397-08002B2CF9AE}" pid="17" name="oebf8776aeef45c2ac52031d8b3a3a05">
    <vt:lpwstr/>
  </property>
  <property fmtid="{D5CDD505-2E9C-101B-9397-08002B2CF9AE}" pid="18" name="n313aaee84f34c5181c1bf8429be1e14">
    <vt:lpwstr/>
  </property>
  <property fmtid="{D5CDD505-2E9C-101B-9397-08002B2CF9AE}" pid="19" name="k8ac677a5b284ae9b558dfebc9dd44ba">
    <vt:lpwstr/>
  </property>
  <property fmtid="{D5CDD505-2E9C-101B-9397-08002B2CF9AE}" pid="20" name="g27cbe6a8534470090c2084bae4d830a">
    <vt:lpwstr/>
  </property>
  <property fmtid="{D5CDD505-2E9C-101B-9397-08002B2CF9AE}" pid="21" name="Council">
    <vt:lpwstr/>
  </property>
  <property fmtid="{D5CDD505-2E9C-101B-9397-08002B2CF9AE}" pid="22" name="CategoryOfComplaint">
    <vt:lpwstr/>
  </property>
  <property fmtid="{D5CDD505-2E9C-101B-9397-08002B2CF9AE}" pid="23" name="SubmissionStage">
    <vt:lpwstr/>
  </property>
  <property fmtid="{D5CDD505-2E9C-101B-9397-08002B2CF9AE}" pid="24" name="Disposition">
    <vt:lpwstr/>
  </property>
</Properties>
</file>